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損益計算書" state="visible" r:id="rId4"/>
    <sheet sheetId="2" name="損益計算書_答え" state="visible" r:id="rId5"/>
    <sheet sheetId="3" name="単一ステップ式" state="visible" r:id="rId6"/>
    <sheet sheetId="4" name="単一ステップ式_答え" state="visible" r:id="rId7"/>
  </sheets>
  <calcPr calcId="171027"/>
</workbook>
</file>

<file path=xl/sharedStrings.xml><?xml version="1.0" encoding="utf-8"?>
<sst xmlns="http://schemas.openxmlformats.org/spreadsheetml/2006/main" count="174" uniqueCount="67">
  <si>
    <t>ASTRA Manufacturing — 2026年度 損益計算書</t>
  </si>
  <si>
    <t>単位: 千USD。青い文字のセルは書き換えられます。D列は「売上高を100としたときの割合」です。</t>
  </si>
  <si>
    <t>科目</t>
  </si>
  <si>
    <t>金額</t>
  </si>
  <si>
    <t>対売上高 %</t>
  </si>
  <si>
    <t>何を足し引きしているか</t>
  </si>
  <si>
    <t>判定</t>
  </si>
  <si>
    <t>(1)</t>
  </si>
  <si>
    <t>(2)</t>
  </si>
  <si>
    <t>(3)=(2)/売上高</t>
  </si>
  <si>
    <t/>
  </si>
  <si>
    <t>売上高</t>
  </si>
  <si>
    <t>売上原価</t>
  </si>
  <si>
    <t>売上総利益</t>
  </si>
  <si>
    <t>商品そのものの粗さ</t>
  </si>
  <si>
    <t>給与</t>
  </si>
  <si>
    <t>管理費</t>
  </si>
  <si>
    <t>営業費用 合計</t>
  </si>
  <si>
    <t>本業を回すためのコスト</t>
  </si>
  <si>
    <t>営業利益</t>
  </si>
  <si>
    <t>★ここが本業の実力</t>
  </si>
  <si>
    <t>受取配当</t>
  </si>
  <si>
    <t>設備売却益</t>
  </si>
  <si>
    <t>支払利息</t>
  </si>
  <si>
    <t>有価証券売却損</t>
  </si>
  <si>
    <t>税引前利益</t>
  </si>
  <si>
    <t>税金を計算する前の利益</t>
  </si>
  <si>
    <t>法人税</t>
  </si>
  <si>
    <t>当期純利益</t>
  </si>
  <si>
    <t>株主のものになる利益</t>
  </si>
  <si>
    <t>使い方 ── 薄い色の欄が空いています。そこに =C6-C7 のような式を自分で入れてください。右端の「判定」列に ○ が出れば正解です。詰まったら下のタブ「損益計算書_答え」を開くと式が見られます。青い文字の欄（前提の数字）を書き換えると、答えの側も一緒に動くので、自分の数字でも練習できます。</t>
  </si>
  <si>
    <t>【解説】損益計算書</t>
  </si>
  <si>
    <t>この表は上から下へ、利益が3回出てきます。C8 売上総利益（商品そのもののもうけ）→ C12 営業利益（本業のもうけ）→ C19 当期純利益（最後に残るもうけ）。3つとも「利益」ですが、引いてきたものが違います。どの段階の話をしているのかを取り違えると、会話がかみ合いません。</t>
  </si>
  <si>
    <t>D列（対売上高%）を縦に読んでください。売上総利益率 40%、営業利益率 20%、純利益率 12%。金額だけを見ていると規模の話になりますが、%で見ると「どこで削られたか」が分かります。売上総利益から営業利益までで20ポイント落ちているのは、給与と管理費（合計800）のぶんです。</t>
  </si>
  <si>
    <t>13〜16行目は本業ではありません。受取配当・設備売却益・支払利息・有価証券売却損。C14 の設備売却益80は、来年も出るとは限らない一度きりの利益です。営業利益（C12）と税引前利益（C17）を分けているのは、この「毎年出るもの／出ないもの」を分けるためです。</t>
  </si>
  <si>
    <t>試してみてください。C7（売上原価）を 2400 から 2160 に、つまり1割下げるとどうなるか。当期純利益は 500 から 740 へ、240 増えます。売上を増やさなくても、原価を1割削れば純利益が5割近く増える。C7 を選ぶと、参照先（茶色）が C8 → C12 → C17 → C19 とつながっているのが見えます。</t>
  </si>
  <si>
    <t>さわる管理会計 Day1 — 損益計算書の2つの形 ／ https://sawaru.world/kanri/day01-1</t>
  </si>
  <si>
    <t>このシートは答えです。式が全部入っています。前提の数字は「損益計算書」シートを見ているので、あちらを書き換えるとこちらも動きます。</t>
  </si>
  <si>
    <t>ASTRA Manufacturing — 単一ステップ損益計算書</t>
  </si>
  <si>
    <t>単位: 千USD。金額は「損益計算書」シートを見ています（あちらの青いセルを書き換えると、ここも動きます）。薄い色の3つが自分で組み立てる欄です。</t>
  </si>
  <si>
    <t>メモ</t>
  </si>
  <si>
    <t>【収益・利得】Revenues and Gains</t>
  </si>
  <si>
    <t>段階を作らず、入ってくるものを全部ここに集める</t>
  </si>
  <si>
    <t>本業の収益</t>
  </si>
  <si>
    <t>受取配当金</t>
  </si>
  <si>
    <t>本業ではない収益。多段階では営業利益より下に置かれる</t>
  </si>
  <si>
    <t>一度きりの利得。★ここでは売上高と同じ扱いで足されてしまう</t>
  </si>
  <si>
    <t>収益・利得 合計</t>
  </si>
  <si>
    <t>Revenue と Gain を区別せずに足すのが、この方式の特徴</t>
  </si>
  <si>
    <t>【費用・損失】Expenses and Losses</t>
  </si>
  <si>
    <t>出ていくものも、全部ここに集める</t>
  </si>
  <si>
    <t>本業ではない費用</t>
  </si>
  <si>
    <t>本業ではない損失</t>
  </si>
  <si>
    <t>法人税等</t>
  </si>
  <si>
    <t>★多段階では最後に別立てで引くが、ここでは費用の1つとして混ざる</t>
  </si>
  <si>
    <t>費用・損失 合計</t>
  </si>
  <si>
    <t>純利益 Net Income</t>
  </si>
  <si>
    <t>★多段階で出した当期純利益と必ず同じになる</t>
  </si>
  <si>
    <t>（参考）多段階シートの当期純利益</t>
  </si>
  <si>
    <t>上の純利益と一致していれば、両方とも正しく組めている</t>
  </si>
  <si>
    <t>使い方 ── 薄い色の欄が空いています。そこに =C6-C7 のような式を自分で入れてください。右端の「判定」列に ○ が出れば正解です。詰まったら下のタブ「単一ステップ式_答え」を開くと式が見られます。青い文字の欄（前提の数字）を書き換えると、答えの側も一緒に動くので、自分の数字でも練習できます。</t>
  </si>
  <si>
    <t>【解説】単一ステップ式</t>
  </si>
  <si>
    <t>同じデータから、形だけが違う2つの損益計算書ができます。純利益はどちらも同じ。C21（この表の純利益）と C23（多段階シートの当期純利益）が一致します。違うのは途中が見えるかどうかだけです。</t>
  </si>
  <si>
    <t>この形では、売上総利益も営業利益も出てきません。つまり「本業でいくら稼いだか」が分かりません。利益が落ちたときに、売上原価が上がったのか、給与や管理費が膨らんだのか、本業ではない損失が原因かを、この表からは区別できません。</t>
  </si>
  <si>
    <t>いちばん危ないのは C9（設備売却益80）です。この形だと売上高4,000と並べて足されるので、収益の一部に見えます。しかし設備を売った利益は毎年出るものではありません。多段階式が営業利益（'損益計算書'!C12）で線を引いているのは、この「毎年出るもの／出ないもの」を分けるためです。</t>
  </si>
  <si>
    <t>比べてみてください。多段階シートで C7（売上原価）を1割下げると、あちらは売上総利益・営業利益・税引前利益・当期純利益が順に動きます。こちらの表は「費用・損失 合計」と「純利益」の2つしか動きません。どこが効いたのかが見えないのが、単一ステップ式の弱点です。</t>
  </si>
  <si>
    <t>このシートは答えです。式が全部入っています。前提の数字は「単一ステップ式」シートを見ているので、あちらを書き換えるとこちらも動きます。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</si>
</sst>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164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3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1.4" customWidth="1"/>
    <col min="3" max="3" width="17.1" customWidth="1"/>
    <col min="4" max="4" width="14.3" customWidth="1"/>
    <col min="5" max="5" width="42.9" customWidth="1"/>
    <col min="6" max="6" width="12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6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19" customHeight="1" spans="2:5" x14ac:dyDescent="0.25">
      <c r="B5" s="4" t="s">
        <v>7</v>
      </c>
      <c r="C5" s="4" t="s">
        <v>8</v>
      </c>
      <c r="D5" s="4" t="s">
        <v>9</v>
      </c>
      <c r="E5" s="4" t="s">
        <v>10</v>
      </c>
    </row>
    <row r="6" ht="19" customHeight="1" spans="2:6" x14ac:dyDescent="0.25">
      <c r="B6" s="5" t="s">
        <v>11</v>
      </c>
      <c r="C6" s="6">
        <v>4000</v>
      </c>
      <c r="D6" s="7"/>
      <c r="E6" s="2" t="s">
        <v>10</v>
      </c>
      <c r="F6" s="8">
        <f>IF(D6="","",IF(ABS(D6-'損益計算書_答え'!D6)&lt;=MAX(0.5,ABS('損益計算書_答え'!D6)*0.0005),"○","もう一度"))</f>
      </c>
    </row>
    <row r="7" ht="19" customHeight="1" spans="2:6" x14ac:dyDescent="0.25">
      <c r="B7" s="5" t="s">
        <v>12</v>
      </c>
      <c r="C7" s="6">
        <v>2400</v>
      </c>
      <c r="D7" s="7"/>
      <c r="E7" s="2" t="s">
        <v>10</v>
      </c>
      <c r="F7" s="8">
        <f>IF(D7="","",IF(ABS(D7-'損益計算書_答え'!D7)&lt;=MAX(0.5,ABS('損益計算書_答え'!D7)*0.0005),"○","もう一度"))</f>
      </c>
    </row>
    <row r="8" ht="19" customHeight="1" spans="2:6" x14ac:dyDescent="0.25">
      <c r="B8" s="9" t="s">
        <v>13</v>
      </c>
      <c r="C8" s="10"/>
      <c r="D8" s="11"/>
      <c r="E8" s="12" t="s">
        <v>14</v>
      </c>
      <c r="F8" s="8">
        <f>IF(OR(C8="",D8=""),"",IF(AND(ABS(C8-'損益計算書_答え'!C8)&lt;=MAX(0.5,ABS('損益計算書_答え'!C8)*0.0005),ABS(D8-'損益計算書_答え'!D8)&lt;=MAX(0.5,ABS('損益計算書_答え'!D8)*0.0005)),"○","もう一度"))</f>
      </c>
    </row>
    <row r="9" ht="19" customHeight="1" spans="2:6" x14ac:dyDescent="0.25">
      <c r="B9" s="5" t="s">
        <v>15</v>
      </c>
      <c r="C9" s="6">
        <v>500</v>
      </c>
      <c r="D9" s="7"/>
      <c r="E9" s="2" t="s">
        <v>10</v>
      </c>
      <c r="F9" s="8">
        <f>IF(D9="","",IF(ABS(D9-'損益計算書_答え'!D9)&lt;=MAX(0.5,ABS('損益計算書_答え'!D9)*0.0005),"○","もう一度"))</f>
      </c>
    </row>
    <row r="10" ht="19" customHeight="1" spans="2:6" x14ac:dyDescent="0.25">
      <c r="B10" s="5" t="s">
        <v>16</v>
      </c>
      <c r="C10" s="6">
        <v>300</v>
      </c>
      <c r="D10" s="7"/>
      <c r="E10" s="2" t="s">
        <v>10</v>
      </c>
      <c r="F10" s="8">
        <f>IF(D10="","",IF(ABS(D10-'損益計算書_答え'!D10)&lt;=MAX(0.5,ABS('損益計算書_答え'!D10)*0.0005),"○","もう一度"))</f>
      </c>
    </row>
    <row r="11" ht="19" customHeight="1" spans="2:6" x14ac:dyDescent="0.25">
      <c r="B11" s="5" t="s">
        <v>17</v>
      </c>
      <c r="C11" s="13"/>
      <c r="D11" s="7"/>
      <c r="E11" s="2" t="s">
        <v>18</v>
      </c>
      <c r="F11" s="8">
        <f>IF(OR(C11="",D11=""),"",IF(AND(ABS(C11-'損益計算書_答え'!C11)&lt;=MAX(0.5,ABS('損益計算書_答え'!C11)*0.0005),ABS(D11-'損益計算書_答え'!D11)&lt;=MAX(0.5,ABS('損益計算書_答え'!D11)*0.0005)),"○","もう一度"))</f>
      </c>
    </row>
    <row r="12" ht="19" customHeight="1" spans="2:6" x14ac:dyDescent="0.25">
      <c r="B12" s="9" t="s">
        <v>19</v>
      </c>
      <c r="C12" s="10"/>
      <c r="D12" s="11"/>
      <c r="E12" s="12" t="s">
        <v>20</v>
      </c>
      <c r="F12" s="8">
        <f>IF(OR(C12="",D12=""),"",IF(AND(ABS(C12-'損益計算書_答え'!C12)&lt;=MAX(0.5,ABS('損益計算書_答え'!C12)*0.0005),ABS(D12-'損益計算書_答え'!D12)&lt;=MAX(0.5,ABS('損益計算書_答え'!D12)*0.0005)),"○","もう一度"))</f>
      </c>
    </row>
    <row r="13" ht="19" customHeight="1" spans="2:6" x14ac:dyDescent="0.25">
      <c r="B13" s="5" t="s">
        <v>21</v>
      </c>
      <c r="C13" s="6">
        <v>40</v>
      </c>
      <c r="D13" s="7"/>
      <c r="E13" s="2" t="s">
        <v>10</v>
      </c>
      <c r="F13" s="8">
        <f>IF(D13="","",IF(ABS(D13-'損益計算書_答え'!D13)&lt;=MAX(0.5,ABS('損益計算書_答え'!D13)*0.0005),"○","もう一度"))</f>
      </c>
    </row>
    <row r="14" ht="19" customHeight="1" spans="2:6" x14ac:dyDescent="0.25">
      <c r="B14" s="5" t="s">
        <v>22</v>
      </c>
      <c r="C14" s="6">
        <v>80</v>
      </c>
      <c r="D14" s="7"/>
      <c r="E14" s="2" t="s">
        <v>10</v>
      </c>
      <c r="F14" s="8">
        <f>IF(D14="","",IF(ABS(D14-'損益計算書_答え'!D14)&lt;=MAX(0.5,ABS('損益計算書_答え'!D14)*0.0005),"○","もう一度"))</f>
      </c>
    </row>
    <row r="15" ht="19" customHeight="1" spans="2:6" x14ac:dyDescent="0.25">
      <c r="B15" s="5" t="s">
        <v>23</v>
      </c>
      <c r="C15" s="6">
        <v>60</v>
      </c>
      <c r="D15" s="7"/>
      <c r="E15" s="2" t="s">
        <v>10</v>
      </c>
      <c r="F15" s="8">
        <f>IF(D15="","",IF(ABS(D15-'損益計算書_答え'!D15)&lt;=MAX(0.5,ABS('損益計算書_答え'!D15)*0.0005),"○","もう一度"))</f>
      </c>
    </row>
    <row r="16" ht="19" customHeight="1" spans="2:6" x14ac:dyDescent="0.25">
      <c r="B16" s="5" t="s">
        <v>24</v>
      </c>
      <c r="C16" s="6">
        <v>20</v>
      </c>
      <c r="D16" s="7"/>
      <c r="E16" s="2" t="s">
        <v>10</v>
      </c>
      <c r="F16" s="8">
        <f>IF(D16="","",IF(ABS(D16-'損益計算書_答え'!D16)&lt;=MAX(0.5,ABS('損益計算書_答え'!D16)*0.0005),"○","もう一度"))</f>
      </c>
    </row>
    <row r="17" ht="19" customHeight="1" spans="2:6" x14ac:dyDescent="0.25">
      <c r="B17" s="9" t="s">
        <v>25</v>
      </c>
      <c r="C17" s="10"/>
      <c r="D17" s="11"/>
      <c r="E17" s="12" t="s">
        <v>26</v>
      </c>
      <c r="F17" s="8">
        <f>IF(OR(C17="",D17=""),"",IF(AND(ABS(C17-'損益計算書_答え'!C17)&lt;=MAX(0.5,ABS('損益計算書_答え'!C17)*0.0005),ABS(D17-'損益計算書_答え'!D17)&lt;=MAX(0.5,ABS('損益計算書_答え'!D17)*0.0005)),"○","もう一度"))</f>
      </c>
    </row>
    <row r="18" ht="19" customHeight="1" spans="2:6" x14ac:dyDescent="0.25">
      <c r="B18" s="5" t="s">
        <v>27</v>
      </c>
      <c r="C18" s="6">
        <v>340</v>
      </c>
      <c r="D18" s="7"/>
      <c r="E18" s="2" t="s">
        <v>10</v>
      </c>
      <c r="F18" s="8">
        <f>IF(D18="","",IF(ABS(D18-'損益計算書_答え'!D18)&lt;=MAX(0.5,ABS('損益計算書_答え'!D18)*0.0005),"○","もう一度"))</f>
      </c>
    </row>
    <row r="19" ht="19" customHeight="1" spans="2:6" x14ac:dyDescent="0.25">
      <c r="B19" s="9" t="s">
        <v>28</v>
      </c>
      <c r="C19" s="10"/>
      <c r="D19" s="11"/>
      <c r="E19" s="12" t="s">
        <v>29</v>
      </c>
      <c r="F19" s="8">
        <f>IF(OR(C19="",D19=""),"",IF(AND(ABS(C19-'損益計算書_答え'!C19)&lt;=MAX(0.5,ABS('損益計算書_答え'!C19)*0.0005),ABS(D19-'損益計算書_答え'!D19)&lt;=MAX(0.5,ABS('損益計算書_答え'!D19)*0.0005)),"○","もう一度"))</f>
      </c>
    </row>
    <row r="21" ht="46" customHeight="1" spans="1:6" x14ac:dyDescent="0.25">
      <c r="A21" s="14" t="s">
        <v>30</v>
      </c>
      <c r="B21" s="14"/>
      <c r="C21" s="14"/>
      <c r="D21" s="14"/>
      <c r="E21" s="14"/>
      <c r="F21" s="14"/>
    </row>
    <row r="23" spans="1:1" x14ac:dyDescent="0.25">
      <c r="A23" s="15" t="s">
        <v>31</v>
      </c>
    </row>
    <row r="24" ht="34" customHeight="1" spans="1:5" x14ac:dyDescent="0.25">
      <c r="A24" s="16" t="s">
        <v>32</v>
      </c>
      <c r="B24" s="16"/>
      <c r="C24" s="16"/>
      <c r="D24" s="16"/>
      <c r="E24" s="16"/>
    </row>
    <row r="25" ht="34" customHeight="1" spans="1:5" x14ac:dyDescent="0.25">
      <c r="A25" s="16" t="s">
        <v>33</v>
      </c>
      <c r="B25" s="16"/>
      <c r="C25" s="16"/>
      <c r="D25" s="16"/>
      <c r="E25" s="16"/>
    </row>
    <row r="26" ht="34" customHeight="1" spans="1:5" x14ac:dyDescent="0.25">
      <c r="A26" s="16" t="s">
        <v>34</v>
      </c>
      <c r="B26" s="16"/>
      <c r="C26" s="16"/>
      <c r="D26" s="16"/>
      <c r="E26" s="16"/>
    </row>
    <row r="27" ht="34" customHeight="1" spans="1:5" x14ac:dyDescent="0.25">
      <c r="A27" s="16" t="s">
        <v>35</v>
      </c>
      <c r="B27" s="16"/>
      <c r="C27" s="16"/>
      <c r="D27" s="16"/>
      <c r="E27" s="16"/>
    </row>
    <row r="29" spans="1:1" x14ac:dyDescent="0.25">
      <c r="A29" s="17" t="s">
        <v>36</v>
      </c>
    </row>
  </sheetData>
  <mergeCells count="7">
    <mergeCell ref="A1:E1"/>
    <mergeCell ref="A2:E2"/>
    <mergeCell ref="A21:F21"/>
    <mergeCell ref="A24:E24"/>
    <mergeCell ref="A25:E25"/>
    <mergeCell ref="A26:E26"/>
    <mergeCell ref="A27:E27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1.4" customWidth="1"/>
    <col min="3" max="3" width="17.1" customWidth="1"/>
    <col min="4" max="4" width="14.3" customWidth="1"/>
    <col min="5" max="5" width="42.9" customWidth="1"/>
  </cols>
  <sheetData>
    <row r="1" ht="19" customHeight="1" spans="1:5" x14ac:dyDescent="0.25">
      <c r="A1" s="1" t="s">
        <v>0</v>
      </c>
      <c r="B1" s="1"/>
      <c r="C1" s="1"/>
      <c r="D1" s="1"/>
      <c r="E1" s="1"/>
    </row>
    <row r="2" ht="19" customHeight="1" spans="1:5" x14ac:dyDescent="0.25">
      <c r="A2" s="2" t="s">
        <v>1</v>
      </c>
      <c r="B2" s="2"/>
      <c r="C2" s="2"/>
      <c r="D2" s="2"/>
      <c r="E2" s="2"/>
    </row>
    <row r="3" ht="19" customHeight="1" x14ac:dyDescent="0.25"/>
    <row r="4" ht="19" customHeight="1" spans="2:5" x14ac:dyDescent="0.25">
      <c r="B4" s="3" t="s">
        <v>2</v>
      </c>
      <c r="C4" s="3" t="s">
        <v>3</v>
      </c>
      <c r="D4" s="3" t="s">
        <v>4</v>
      </c>
      <c r="E4" s="3" t="s">
        <v>5</v>
      </c>
    </row>
    <row r="5" ht="19" customHeight="1" spans="2:5" x14ac:dyDescent="0.25">
      <c r="B5" s="4" t="s">
        <v>7</v>
      </c>
      <c r="C5" s="4" t="s">
        <v>8</v>
      </c>
      <c r="D5" s="4" t="s">
        <v>9</v>
      </c>
      <c r="E5" s="4" t="s">
        <v>10</v>
      </c>
    </row>
    <row r="6" ht="19" customHeight="1" spans="2:5" x14ac:dyDescent="0.25">
      <c r="B6" s="5" t="s">
        <v>11</v>
      </c>
      <c r="C6" s="6">
        <f>'損益計算書'!C6</f>
      </c>
      <c r="D6" s="18">
        <f>C6/$C$6</f>
      </c>
      <c r="E6" s="2" t="s">
        <v>10</v>
      </c>
    </row>
    <row r="7" ht="19" customHeight="1" spans="2:5" x14ac:dyDescent="0.25">
      <c r="B7" s="5" t="s">
        <v>12</v>
      </c>
      <c r="C7" s="6">
        <f>'損益計算書'!C7</f>
      </c>
      <c r="D7" s="18">
        <f>C7/$C$6</f>
      </c>
      <c r="E7" s="2" t="s">
        <v>10</v>
      </c>
    </row>
    <row r="8" ht="19" customHeight="1" spans="2:5" x14ac:dyDescent="0.25">
      <c r="B8" s="9" t="s">
        <v>13</v>
      </c>
      <c r="C8" s="19">
        <f>C6-C7</f>
      </c>
      <c r="D8" s="20">
        <f>C8/$C$6</f>
      </c>
      <c r="E8" s="12" t="s">
        <v>14</v>
      </c>
    </row>
    <row r="9" ht="19" customHeight="1" spans="2:5" x14ac:dyDescent="0.25">
      <c r="B9" s="5" t="s">
        <v>15</v>
      </c>
      <c r="C9" s="6">
        <f>'損益計算書'!C9</f>
      </c>
      <c r="D9" s="18">
        <f>C9/$C$6</f>
      </c>
      <c r="E9" s="2" t="s">
        <v>10</v>
      </c>
    </row>
    <row r="10" ht="19" customHeight="1" spans="2:5" x14ac:dyDescent="0.25">
      <c r="B10" s="5" t="s">
        <v>16</v>
      </c>
      <c r="C10" s="6">
        <f>'損益計算書'!C10</f>
      </c>
      <c r="D10" s="18">
        <f>C10/$C$6</f>
      </c>
      <c r="E10" s="2" t="s">
        <v>10</v>
      </c>
    </row>
    <row r="11" ht="19" customHeight="1" spans="2:5" x14ac:dyDescent="0.25">
      <c r="B11" s="5" t="s">
        <v>17</v>
      </c>
      <c r="C11" s="21">
        <f>C9+C10</f>
      </c>
      <c r="D11" s="18">
        <f>C11/$C$6</f>
      </c>
      <c r="E11" s="2" t="s">
        <v>18</v>
      </c>
    </row>
    <row r="12" ht="19" customHeight="1" spans="2:5" x14ac:dyDescent="0.25">
      <c r="B12" s="9" t="s">
        <v>19</v>
      </c>
      <c r="C12" s="19">
        <f>C8-C11</f>
      </c>
      <c r="D12" s="20">
        <f>C12/$C$6</f>
      </c>
      <c r="E12" s="12" t="s">
        <v>20</v>
      </c>
    </row>
    <row r="13" ht="19" customHeight="1" spans="2:5" x14ac:dyDescent="0.25">
      <c r="B13" s="5" t="s">
        <v>21</v>
      </c>
      <c r="C13" s="6">
        <f>'損益計算書'!C13</f>
      </c>
      <c r="D13" s="18">
        <f>C13/$C$6</f>
      </c>
      <c r="E13" s="2" t="s">
        <v>10</v>
      </c>
    </row>
    <row r="14" ht="19" customHeight="1" spans="2:5" x14ac:dyDescent="0.25">
      <c r="B14" s="5" t="s">
        <v>22</v>
      </c>
      <c r="C14" s="6">
        <f>'損益計算書'!C14</f>
      </c>
      <c r="D14" s="18">
        <f>C14/$C$6</f>
      </c>
      <c r="E14" s="2" t="s">
        <v>10</v>
      </c>
    </row>
    <row r="15" ht="19" customHeight="1" spans="2:5" x14ac:dyDescent="0.25">
      <c r="B15" s="5" t="s">
        <v>23</v>
      </c>
      <c r="C15" s="6">
        <f>'損益計算書'!C15</f>
      </c>
      <c r="D15" s="18">
        <f>C15/$C$6</f>
      </c>
      <c r="E15" s="2" t="s">
        <v>10</v>
      </c>
    </row>
    <row r="16" ht="19" customHeight="1" spans="2:5" x14ac:dyDescent="0.25">
      <c r="B16" s="5" t="s">
        <v>24</v>
      </c>
      <c r="C16" s="6">
        <f>'損益計算書'!C16</f>
      </c>
      <c r="D16" s="18">
        <f>C16/$C$6</f>
      </c>
      <c r="E16" s="2" t="s">
        <v>10</v>
      </c>
    </row>
    <row r="17" ht="19" customHeight="1" spans="2:5" x14ac:dyDescent="0.25">
      <c r="B17" s="9" t="s">
        <v>25</v>
      </c>
      <c r="C17" s="19">
        <f>C12+C13+C14-C15-C16</f>
      </c>
      <c r="D17" s="20">
        <f>C17/$C$6</f>
      </c>
      <c r="E17" s="12" t="s">
        <v>26</v>
      </c>
    </row>
    <row r="18" ht="19" customHeight="1" spans="2:5" x14ac:dyDescent="0.25">
      <c r="B18" s="5" t="s">
        <v>27</v>
      </c>
      <c r="C18" s="6">
        <f>'損益計算書'!C18</f>
      </c>
      <c r="D18" s="18">
        <f>C18/$C$6</f>
      </c>
      <c r="E18" s="2" t="s">
        <v>10</v>
      </c>
    </row>
    <row r="19" ht="19" customHeight="1" spans="2:5" x14ac:dyDescent="0.25">
      <c r="B19" s="9" t="s">
        <v>28</v>
      </c>
      <c r="C19" s="19">
        <f>C17-C18</f>
      </c>
      <c r="D19" s="20">
        <f>C19/$C$6</f>
      </c>
      <c r="E19" s="12" t="s">
        <v>29</v>
      </c>
    </row>
    <row r="21" spans="1:5" x14ac:dyDescent="0.25">
      <c r="A21" s="22" t="s">
        <v>37</v>
      </c>
      <c r="B21" s="22"/>
      <c r="C21" s="22"/>
      <c r="D21" s="22"/>
      <c r="E21" s="22"/>
    </row>
    <row r="23" spans="1:1" x14ac:dyDescent="0.25">
      <c r="A23" s="15" t="s">
        <v>31</v>
      </c>
    </row>
    <row r="24" ht="34" customHeight="1" spans="1:5" x14ac:dyDescent="0.25">
      <c r="A24" s="16" t="s">
        <v>32</v>
      </c>
      <c r="B24" s="16"/>
      <c r="C24" s="16"/>
      <c r="D24" s="16"/>
      <c r="E24" s="16"/>
    </row>
    <row r="25" ht="34" customHeight="1" spans="1:5" x14ac:dyDescent="0.25">
      <c r="A25" s="16" t="s">
        <v>33</v>
      </c>
      <c r="B25" s="16"/>
      <c r="C25" s="16"/>
      <c r="D25" s="16"/>
      <c r="E25" s="16"/>
    </row>
    <row r="26" ht="34" customHeight="1" spans="1:5" x14ac:dyDescent="0.25">
      <c r="A26" s="16" t="s">
        <v>34</v>
      </c>
      <c r="B26" s="16"/>
      <c r="C26" s="16"/>
      <c r="D26" s="16"/>
      <c r="E26" s="16"/>
    </row>
    <row r="27" ht="34" customHeight="1" spans="1:5" x14ac:dyDescent="0.25">
      <c r="A27" s="16" t="s">
        <v>35</v>
      </c>
      <c r="B27" s="16"/>
      <c r="C27" s="16"/>
      <c r="D27" s="16"/>
      <c r="E27" s="16"/>
    </row>
    <row r="29" spans="1:1" x14ac:dyDescent="0.25">
      <c r="A29" s="17" t="s">
        <v>36</v>
      </c>
    </row>
  </sheetData>
  <mergeCells count="7">
    <mergeCell ref="A1:E1"/>
    <mergeCell ref="A2:E2"/>
    <mergeCell ref="A21:E21"/>
    <mergeCell ref="A24:E24"/>
    <mergeCell ref="A25:E25"/>
    <mergeCell ref="A26:E26"/>
    <mergeCell ref="A27:E2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1.4" customWidth="1"/>
    <col min="3" max="3" width="17.1" customWidth="1"/>
    <col min="4" max="4" width="48.6" customWidth="1"/>
    <col min="5" max="5" width="12" customWidth="1"/>
  </cols>
  <sheetData>
    <row r="1" ht="19" customHeight="1" spans="1:4" x14ac:dyDescent="0.25">
      <c r="A1" s="1" t="s">
        <v>38</v>
      </c>
      <c r="B1" s="1"/>
      <c r="C1" s="1"/>
      <c r="D1" s="1"/>
    </row>
    <row r="2" ht="19" customHeight="1" spans="1:4" x14ac:dyDescent="0.25">
      <c r="A2" s="2" t="s">
        <v>39</v>
      </c>
      <c r="B2" s="2"/>
      <c r="C2" s="2"/>
      <c r="D2" s="2"/>
    </row>
    <row r="3" ht="19" customHeight="1" x14ac:dyDescent="0.25"/>
    <row r="4" ht="19" customHeight="1" spans="2:5" x14ac:dyDescent="0.25">
      <c r="B4" s="3" t="s">
        <v>2</v>
      </c>
      <c r="C4" s="3" t="s">
        <v>3</v>
      </c>
      <c r="D4" s="3" t="s">
        <v>40</v>
      </c>
      <c r="E4" s="3" t="s">
        <v>6</v>
      </c>
    </row>
    <row r="5" ht="19" customHeight="1" spans="2:4" x14ac:dyDescent="0.25">
      <c r="B5" s="4" t="s">
        <v>7</v>
      </c>
      <c r="C5" s="4" t="s">
        <v>8</v>
      </c>
      <c r="D5" s="4" t="s">
        <v>10</v>
      </c>
    </row>
    <row r="6" ht="19" customHeight="1" spans="2:4" x14ac:dyDescent="0.25">
      <c r="B6" s="23" t="s">
        <v>41</v>
      </c>
      <c r="C6" s="23"/>
      <c r="D6" s="2" t="s">
        <v>42</v>
      </c>
    </row>
    <row r="7" ht="19" customHeight="1" spans="2:4" x14ac:dyDescent="0.25">
      <c r="B7" s="5" t="s">
        <v>11</v>
      </c>
      <c r="C7" s="21">
        <f>'損益計算書'!C6</f>
      </c>
      <c r="D7" s="2" t="s">
        <v>43</v>
      </c>
    </row>
    <row r="8" ht="19" customHeight="1" spans="2:4" x14ac:dyDescent="0.25">
      <c r="B8" s="5" t="s">
        <v>44</v>
      </c>
      <c r="C8" s="21">
        <f>'損益計算書'!C13</f>
      </c>
      <c r="D8" s="2" t="s">
        <v>45</v>
      </c>
    </row>
    <row r="9" ht="19" customHeight="1" spans="2:4" x14ac:dyDescent="0.25">
      <c r="B9" s="5" t="s">
        <v>22</v>
      </c>
      <c r="C9" s="21">
        <f>'損益計算書'!C14</f>
      </c>
      <c r="D9" s="2" t="s">
        <v>46</v>
      </c>
    </row>
    <row r="10" ht="19" customHeight="1" spans="2:5" x14ac:dyDescent="0.25">
      <c r="B10" s="9" t="s">
        <v>47</v>
      </c>
      <c r="C10" s="10"/>
      <c r="D10" s="12" t="s">
        <v>48</v>
      </c>
      <c r="E10" s="8">
        <f>IF(C10="","",IF(ABS(C10-'単一ステップ式_答え'!C10)&lt;=MAX(0.5,ABS('単一ステップ式_答え'!C10)*0.0005),"○","もう一度"))</f>
      </c>
    </row>
    <row r="11" ht="19" customHeight="1" x14ac:dyDescent="0.25"/>
    <row r="12" ht="19" customHeight="1" spans="2:4" x14ac:dyDescent="0.25">
      <c r="B12" s="23" t="s">
        <v>49</v>
      </c>
      <c r="C12" s="23"/>
      <c r="D12" s="2" t="s">
        <v>50</v>
      </c>
    </row>
    <row r="13" ht="19" customHeight="1" spans="2:3" x14ac:dyDescent="0.25">
      <c r="B13" s="5" t="s">
        <v>12</v>
      </c>
      <c r="C13" s="21">
        <f>'損益計算書'!C7</f>
      </c>
    </row>
    <row r="14" ht="19" customHeight="1" spans="2:3" x14ac:dyDescent="0.25">
      <c r="B14" s="5" t="s">
        <v>15</v>
      </c>
      <c r="C14" s="21">
        <f>'損益計算書'!C9</f>
      </c>
    </row>
    <row r="15" ht="19" customHeight="1" spans="2:3" x14ac:dyDescent="0.25">
      <c r="B15" s="5" t="s">
        <v>16</v>
      </c>
      <c r="C15" s="21">
        <f>'損益計算書'!C10</f>
      </c>
    </row>
    <row r="16" ht="19" customHeight="1" spans="2:4" x14ac:dyDescent="0.25">
      <c r="B16" s="5" t="s">
        <v>23</v>
      </c>
      <c r="C16" s="21">
        <f>'損益計算書'!C15</f>
      </c>
      <c r="D16" s="2" t="s">
        <v>51</v>
      </c>
    </row>
    <row r="17" ht="19" customHeight="1" spans="2:4" x14ac:dyDescent="0.25">
      <c r="B17" s="5" t="s">
        <v>24</v>
      </c>
      <c r="C17" s="21">
        <f>'損益計算書'!C16</f>
      </c>
      <c r="D17" s="2" t="s">
        <v>52</v>
      </c>
    </row>
    <row r="18" ht="19" customHeight="1" spans="2:4" x14ac:dyDescent="0.25">
      <c r="B18" s="5" t="s">
        <v>53</v>
      </c>
      <c r="C18" s="21">
        <f>'損益計算書'!C18</f>
      </c>
      <c r="D18" s="2" t="s">
        <v>54</v>
      </c>
    </row>
    <row r="19" ht="19" customHeight="1" spans="2:5" x14ac:dyDescent="0.25">
      <c r="B19" s="9" t="s">
        <v>55</v>
      </c>
      <c r="C19" s="10"/>
      <c r="E19" s="8">
        <f>IF(C19="","",IF(ABS(C19-'単一ステップ式_答え'!C19)&lt;=MAX(0.5,ABS('単一ステップ式_答え'!C19)*0.0005),"○","もう一度"))</f>
      </c>
    </row>
    <row r="20" ht="19" customHeight="1" x14ac:dyDescent="0.25"/>
    <row r="21" ht="19" customHeight="1" spans="2:5" x14ac:dyDescent="0.25">
      <c r="B21" s="9" t="s">
        <v>56</v>
      </c>
      <c r="C21" s="10"/>
      <c r="D21" s="12" t="s">
        <v>57</v>
      </c>
      <c r="E21" s="8">
        <f>IF(C21="","",IF(ABS(C21-'単一ステップ式_答え'!C21)&lt;=MAX(0.5,ABS('単一ステップ式_答え'!C21)*0.0005),"○","もう一度"))</f>
      </c>
    </row>
    <row r="22" ht="19" customHeight="1" x14ac:dyDescent="0.25"/>
    <row r="23" ht="19" customHeight="1" spans="2:4" x14ac:dyDescent="0.25">
      <c r="B23" s="2" t="s">
        <v>58</v>
      </c>
      <c r="C23" s="24">
        <f>'損益計算書'!C19</f>
      </c>
      <c r="D23" s="2" t="s">
        <v>59</v>
      </c>
    </row>
    <row r="25" ht="46" customHeight="1" spans="1:5" x14ac:dyDescent="0.25">
      <c r="A25" s="14" t="s">
        <v>60</v>
      </c>
      <c r="B25" s="14"/>
      <c r="C25" s="14"/>
      <c r="D25" s="14"/>
      <c r="E25" s="14"/>
    </row>
    <row r="27" spans="1:1" x14ac:dyDescent="0.25">
      <c r="A27" s="15" t="s">
        <v>61</v>
      </c>
    </row>
    <row r="28" ht="34" customHeight="1" spans="1:4" x14ac:dyDescent="0.25">
      <c r="A28" s="16" t="s">
        <v>62</v>
      </c>
      <c r="B28" s="16"/>
      <c r="C28" s="16"/>
      <c r="D28" s="16"/>
    </row>
    <row r="29" ht="34" customHeight="1" spans="1:4" x14ac:dyDescent="0.25">
      <c r="A29" s="16" t="s">
        <v>63</v>
      </c>
      <c r="B29" s="16"/>
      <c r="C29" s="16"/>
      <c r="D29" s="16"/>
    </row>
    <row r="30" ht="34" customHeight="1" spans="1:4" x14ac:dyDescent="0.25">
      <c r="A30" s="16" t="s">
        <v>64</v>
      </c>
      <c r="B30" s="16"/>
      <c r="C30" s="16"/>
      <c r="D30" s="16"/>
    </row>
    <row r="31" ht="34" customHeight="1" spans="1:4" x14ac:dyDescent="0.25">
      <c r="A31" s="16" t="s">
        <v>65</v>
      </c>
      <c r="B31" s="16"/>
      <c r="C31" s="16"/>
      <c r="D31" s="16"/>
    </row>
    <row r="33" spans="1:1" x14ac:dyDescent="0.25">
      <c r="A33" s="17" t="s">
        <v>36</v>
      </c>
    </row>
  </sheetData>
  <mergeCells count="9">
    <mergeCell ref="A1:D1"/>
    <mergeCell ref="A2:D2"/>
    <mergeCell ref="B6:C6"/>
    <mergeCell ref="B12:C12"/>
    <mergeCell ref="A25:E25"/>
    <mergeCell ref="A28:D28"/>
    <mergeCell ref="A29:D29"/>
    <mergeCell ref="A30:D30"/>
    <mergeCell ref="A31:D31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1.4" customWidth="1"/>
    <col min="3" max="3" width="17.1" customWidth="1"/>
    <col min="4" max="4" width="48.6" customWidth="1"/>
  </cols>
  <sheetData>
    <row r="1" ht="19" customHeight="1" spans="1:4" x14ac:dyDescent="0.25">
      <c r="A1" s="1" t="s">
        <v>38</v>
      </c>
      <c r="B1" s="1"/>
      <c r="C1" s="1"/>
      <c r="D1" s="1"/>
    </row>
    <row r="2" ht="19" customHeight="1" spans="1:4" x14ac:dyDescent="0.25">
      <c r="A2" s="2" t="s">
        <v>39</v>
      </c>
      <c r="B2" s="2"/>
      <c r="C2" s="2"/>
      <c r="D2" s="2"/>
    </row>
    <row r="3" ht="19" customHeight="1" x14ac:dyDescent="0.25"/>
    <row r="4" ht="19" customHeight="1" spans="2:4" x14ac:dyDescent="0.25">
      <c r="B4" s="3" t="s">
        <v>2</v>
      </c>
      <c r="C4" s="3" t="s">
        <v>3</v>
      </c>
      <c r="D4" s="3" t="s">
        <v>40</v>
      </c>
    </row>
    <row r="5" ht="19" customHeight="1" spans="2:4" x14ac:dyDescent="0.25">
      <c r="B5" s="4" t="s">
        <v>7</v>
      </c>
      <c r="C5" s="4" t="s">
        <v>8</v>
      </c>
      <c r="D5" s="4" t="s">
        <v>10</v>
      </c>
    </row>
    <row r="6" ht="19" customHeight="1" spans="2:4" x14ac:dyDescent="0.25">
      <c r="B6" s="23" t="s">
        <v>41</v>
      </c>
      <c r="C6" s="23"/>
      <c r="D6" s="2" t="s">
        <v>42</v>
      </c>
    </row>
    <row r="7" ht="19" customHeight="1" spans="2:4" x14ac:dyDescent="0.25">
      <c r="B7" s="5" t="s">
        <v>11</v>
      </c>
      <c r="C7" s="21">
        <f>'損益計算書_答え'!C6</f>
      </c>
      <c r="D7" s="2" t="s">
        <v>43</v>
      </c>
    </row>
    <row r="8" ht="19" customHeight="1" spans="2:4" x14ac:dyDescent="0.25">
      <c r="B8" s="5" t="s">
        <v>44</v>
      </c>
      <c r="C8" s="21">
        <f>'損益計算書_答え'!C13</f>
      </c>
      <c r="D8" s="2" t="s">
        <v>45</v>
      </c>
    </row>
    <row r="9" ht="19" customHeight="1" spans="2:4" x14ac:dyDescent="0.25">
      <c r="B9" s="5" t="s">
        <v>22</v>
      </c>
      <c r="C9" s="21">
        <f>'損益計算書_答え'!C14</f>
      </c>
      <c r="D9" s="2" t="s">
        <v>46</v>
      </c>
    </row>
    <row r="10" ht="19" customHeight="1" spans="2:4" x14ac:dyDescent="0.25">
      <c r="B10" s="9" t="s">
        <v>47</v>
      </c>
      <c r="C10" s="19">
        <f>SUM(C7:C9)</f>
      </c>
      <c r="D10" s="12" t="s">
        <v>48</v>
      </c>
    </row>
    <row r="11" ht="19" customHeight="1" x14ac:dyDescent="0.25"/>
    <row r="12" ht="19" customHeight="1" spans="2:4" x14ac:dyDescent="0.25">
      <c r="B12" s="23" t="s">
        <v>49</v>
      </c>
      <c r="C12" s="23"/>
      <c r="D12" s="2" t="s">
        <v>50</v>
      </c>
    </row>
    <row r="13" ht="19" customHeight="1" spans="2:3" x14ac:dyDescent="0.25">
      <c r="B13" s="5" t="s">
        <v>12</v>
      </c>
      <c r="C13" s="21">
        <f>'損益計算書_答え'!C7</f>
      </c>
    </row>
    <row r="14" ht="19" customHeight="1" spans="2:3" x14ac:dyDescent="0.25">
      <c r="B14" s="5" t="s">
        <v>15</v>
      </c>
      <c r="C14" s="21">
        <f>'損益計算書_答え'!C9</f>
      </c>
    </row>
    <row r="15" ht="19" customHeight="1" spans="2:3" x14ac:dyDescent="0.25">
      <c r="B15" s="5" t="s">
        <v>16</v>
      </c>
      <c r="C15" s="21">
        <f>'損益計算書_答え'!C10</f>
      </c>
    </row>
    <row r="16" ht="19" customHeight="1" spans="2:4" x14ac:dyDescent="0.25">
      <c r="B16" s="5" t="s">
        <v>23</v>
      </c>
      <c r="C16" s="21">
        <f>'損益計算書_答え'!C15</f>
      </c>
      <c r="D16" s="2" t="s">
        <v>51</v>
      </c>
    </row>
    <row r="17" ht="19" customHeight="1" spans="2:4" x14ac:dyDescent="0.25">
      <c r="B17" s="5" t="s">
        <v>24</v>
      </c>
      <c r="C17" s="21">
        <f>'損益計算書_答え'!C16</f>
      </c>
      <c r="D17" s="2" t="s">
        <v>52</v>
      </c>
    </row>
    <row r="18" ht="19" customHeight="1" spans="2:4" x14ac:dyDescent="0.25">
      <c r="B18" s="5" t="s">
        <v>53</v>
      </c>
      <c r="C18" s="21">
        <f>'損益計算書_答え'!C18</f>
      </c>
      <c r="D18" s="2" t="s">
        <v>54</v>
      </c>
    </row>
    <row r="19" ht="19" customHeight="1" spans="2:3" x14ac:dyDescent="0.25">
      <c r="B19" s="9" t="s">
        <v>55</v>
      </c>
      <c r="C19" s="19">
        <f>SUM(C13:C18)</f>
      </c>
    </row>
    <row r="20" ht="19" customHeight="1" x14ac:dyDescent="0.25"/>
    <row r="21" ht="19" customHeight="1" spans="2:4" x14ac:dyDescent="0.25">
      <c r="B21" s="9" t="s">
        <v>56</v>
      </c>
      <c r="C21" s="19">
        <f>C10-C19</f>
      </c>
      <c r="D21" s="12" t="s">
        <v>57</v>
      </c>
    </row>
    <row r="22" ht="19" customHeight="1" x14ac:dyDescent="0.25"/>
    <row r="23" ht="19" customHeight="1" spans="2:4" x14ac:dyDescent="0.25">
      <c r="B23" s="2" t="s">
        <v>58</v>
      </c>
      <c r="C23" s="24">
        <f>'損益計算書_答え'!C19</f>
      </c>
      <c r="D23" s="2" t="s">
        <v>59</v>
      </c>
    </row>
    <row r="25" spans="1:4" x14ac:dyDescent="0.25">
      <c r="A25" s="22" t="s">
        <v>66</v>
      </c>
      <c r="B25" s="22"/>
      <c r="C25" s="22"/>
      <c r="D25" s="22"/>
    </row>
    <row r="27" spans="1:1" x14ac:dyDescent="0.25">
      <c r="A27" s="15" t="s">
        <v>61</v>
      </c>
    </row>
    <row r="28" ht="34" customHeight="1" spans="1:4" x14ac:dyDescent="0.25">
      <c r="A28" s="16" t="s">
        <v>62</v>
      </c>
      <c r="B28" s="16"/>
      <c r="C28" s="16"/>
      <c r="D28" s="16"/>
    </row>
    <row r="29" ht="34" customHeight="1" spans="1:4" x14ac:dyDescent="0.25">
      <c r="A29" s="16" t="s">
        <v>63</v>
      </c>
      <c r="B29" s="16"/>
      <c r="C29" s="16"/>
      <c r="D29" s="16"/>
    </row>
    <row r="30" ht="34" customHeight="1" spans="1:4" x14ac:dyDescent="0.25">
      <c r="A30" s="16" t="s">
        <v>64</v>
      </c>
      <c r="B30" s="16"/>
      <c r="C30" s="16"/>
      <c r="D30" s="16"/>
    </row>
    <row r="31" ht="34" customHeight="1" spans="1:4" x14ac:dyDescent="0.25">
      <c r="A31" s="16" t="s">
        <v>65</v>
      </c>
      <c r="B31" s="16"/>
      <c r="C31" s="16"/>
      <c r="D31" s="16"/>
    </row>
    <row r="33" spans="1:1" x14ac:dyDescent="0.25">
      <c r="A33" s="17" t="s">
        <v>36</v>
      </c>
    </row>
  </sheetData>
  <mergeCells count="9">
    <mergeCell ref="A1:D1"/>
    <mergeCell ref="A2:D2"/>
    <mergeCell ref="B6:C6"/>
    <mergeCell ref="B12:C12"/>
    <mergeCell ref="A25:D25"/>
    <mergeCell ref="A28:D28"/>
    <mergeCell ref="A29:D29"/>
    <mergeCell ref="A30:D30"/>
    <mergeCell ref="A31:D3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損益計算書</vt:lpstr>
      <vt:lpstr>損益計算書_答え</vt:lpstr>
      <vt:lpstr>単一ステップ式</vt:lpstr>
      <vt:lpstr>単一ステップ式_答え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